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00" windowHeight="9975"/>
  </bookViews>
  <sheets>
    <sheet name="GASTO DE OPERACIÓN" sheetId="1" r:id="rId1"/>
  </sheets>
  <calcPr calcId="145621"/>
</workbook>
</file>

<file path=xl/calcChain.xml><?xml version="1.0" encoding="utf-8"?>
<calcChain xmlns="http://schemas.openxmlformats.org/spreadsheetml/2006/main">
  <c r="C14" i="1" l="1"/>
  <c r="C29" i="1" l="1"/>
  <c r="C24" i="1"/>
  <c r="C18" i="1"/>
  <c r="J30" i="1"/>
  <c r="D60" i="1" l="1"/>
  <c r="D59" i="1"/>
  <c r="D54" i="1"/>
  <c r="D55" i="1" l="1"/>
  <c r="D50" i="1" l="1"/>
  <c r="D49" i="1"/>
  <c r="B60" i="1" l="1"/>
  <c r="B59" i="1"/>
  <c r="B61" i="1" l="1"/>
  <c r="B62" i="1" s="1"/>
  <c r="B55" i="1" l="1"/>
  <c r="B50" i="1"/>
  <c r="B49" i="1"/>
  <c r="B54" i="1"/>
  <c r="B56" i="1" l="1"/>
  <c r="B57" i="1" s="1"/>
  <c r="B51" i="1" l="1"/>
  <c r="B52" i="1" s="1"/>
  <c r="B46" i="1"/>
  <c r="B47" i="1" s="1"/>
</calcChain>
</file>

<file path=xl/sharedStrings.xml><?xml version="1.0" encoding="utf-8"?>
<sst xmlns="http://schemas.openxmlformats.org/spreadsheetml/2006/main" count="57" uniqueCount="41">
  <si>
    <t>UNIDAD DE ENLACE</t>
  </si>
  <si>
    <t>Oficina de Transparencia y Acceso a la Información</t>
  </si>
  <si>
    <r>
      <t xml:space="preserve">Dependencia:   </t>
    </r>
    <r>
      <rPr>
        <sz val="11"/>
        <color indexed="18"/>
        <rFont val="Calibri"/>
        <family val="2"/>
      </rPr>
      <t>Dirección de Recursos Financieros.</t>
    </r>
  </si>
  <si>
    <t>Nombre del Proyecto: Oficina de Dirección de Recursos Financieros.</t>
  </si>
  <si>
    <r>
      <t xml:space="preserve">OBJETIVO: </t>
    </r>
    <r>
      <rPr>
        <sz val="12"/>
        <color indexed="62"/>
        <rFont val="Calibri"/>
        <family val="2"/>
      </rPr>
      <t>Administrar los recursos financieros de la institución e informar a las autoridades que correspondan de la situación de los mismos,facilitando la toma de decisiones segun aplique; proporcionando información financiera oportuna, consultoría y asesoría con altos niveles de calidad y profesionalismo, bajo la premisa de cumplir la normatividad aplicable.</t>
    </r>
  </si>
  <si>
    <t>NOTA: LAS LETRAS EN ROJO SOLO SON PARA LA INDICACIÓN.</t>
  </si>
  <si>
    <r>
      <t>METAS:</t>
    </r>
    <r>
      <rPr>
        <b/>
        <i/>
        <sz val="12"/>
        <color rgb="FFFF0000"/>
        <rFont val="Calibri"/>
        <family val="2"/>
      </rPr>
      <t xml:space="preserve"> </t>
    </r>
  </si>
  <si>
    <t xml:space="preserve">CALENDARIZACION  </t>
  </si>
  <si>
    <t>Primer trimestre</t>
  </si>
  <si>
    <t>Segundo Trimestre</t>
  </si>
  <si>
    <t>Tercer Trimestre</t>
  </si>
  <si>
    <t>Cuarto Trimestre</t>
  </si>
  <si>
    <t>Obtener por lo menos el 90% de satisfacción de los clientes de DRF, con estricto cumplimiento de la normatividad aplicable.</t>
  </si>
  <si>
    <t>Porcentaje de cumplimiento</t>
  </si>
  <si>
    <t>Asegurar que el 90% o mas del personal de la DRF adquiera los conocimientos correspondientes para que genere las competencias adecuadas con el fin de ofrecer productos y servicios que satisfagan los requisitos de nuestros clientes internos y externos conforme la normativa aplicable.</t>
  </si>
  <si>
    <t>Contar con recursos que permitan operar al 100% procesos orientados a mantener la solidez financiera de la institución.</t>
  </si>
  <si>
    <r>
      <t>Órgano que lo aprueba:</t>
    </r>
    <r>
      <rPr>
        <sz val="10"/>
        <color indexed="62"/>
        <rFont val="Calibri"/>
        <family val="2"/>
      </rPr>
      <t xml:space="preserve"> Consejo Directivo</t>
    </r>
  </si>
  <si>
    <t>ANÁLISIS DE GASTO DE OPERACIÓN</t>
  </si>
  <si>
    <t>PPTO. EJERCIDO</t>
  </si>
  <si>
    <t>EJERCIDO A JUNIO</t>
  </si>
  <si>
    <t>AOF420050301</t>
  </si>
  <si>
    <t>D01420050301</t>
  </si>
  <si>
    <t>TOTAL</t>
  </si>
  <si>
    <t>DIVIDIDO ENTRE LAS 4 METAS</t>
  </si>
  <si>
    <t>EJERCIDO A MARZO</t>
  </si>
  <si>
    <t>EJERCIDO A SEPTIEMBRE</t>
  </si>
  <si>
    <t>EJERCIDO ENE-MAR</t>
  </si>
  <si>
    <t>EJERCICDO ENE-JUN</t>
  </si>
  <si>
    <t>Cumplir al 100% en tiempo y forma con la presentación de estados financieros dictaminados, asi como los informes de cuenta pública, artículo 41 del presupuesto de la federación, SFU del PASH, PFCE, PRODEP y los demás aplicables.</t>
  </si>
  <si>
    <t>EJERCIDO A DICIEMBRE</t>
  </si>
  <si>
    <t>EJERCICDO ENE-SEPT</t>
  </si>
  <si>
    <t>1ER. TRIMESTRE 2020 (ENE-MAR)</t>
  </si>
  <si>
    <t>2DO. TRIMESTRE 2020 (ABR-JUN)</t>
  </si>
  <si>
    <t>3ER. TRIMESTRE 2020 (JUL-SEPT)</t>
  </si>
  <si>
    <t>4TO. TRIMESTRE 2020 (OCT-DIC)</t>
  </si>
  <si>
    <r>
      <t xml:space="preserve">Firma del Director o Jefe de Departamento: </t>
    </r>
    <r>
      <rPr>
        <sz val="10"/>
        <color indexed="62"/>
        <rFont val="Calibri"/>
        <family val="2"/>
      </rPr>
      <t>Mtra. Gladys Gpe. Peralta Rodriguez</t>
    </r>
  </si>
  <si>
    <r>
      <t xml:space="preserve"> Jefe de Departamento: </t>
    </r>
    <r>
      <rPr>
        <sz val="11"/>
        <color indexed="18"/>
        <rFont val="Calibri"/>
        <family val="2"/>
      </rPr>
      <t>Mtra. Gladys Gpe. Peralta</t>
    </r>
  </si>
  <si>
    <t>METAS Y OBJETIVOS 2021</t>
  </si>
  <si>
    <t>Fecha de entrega para su publicación: 21/04/2021</t>
  </si>
  <si>
    <r>
      <t>Fecha de Aprobación:</t>
    </r>
    <r>
      <rPr>
        <sz val="10"/>
        <color indexed="62"/>
        <rFont val="Calibri"/>
        <family val="2"/>
      </rPr>
      <t xml:space="preserve">  Enero 2021</t>
    </r>
  </si>
  <si>
    <r>
      <t>$1'000,000.00</t>
    </r>
    <r>
      <rPr>
        <sz val="10"/>
        <color rgb="FF000099"/>
        <rFont val="Calibri"/>
        <family val="2"/>
      </rPr>
      <t xml:space="preserve"> y para cerrar el 1er trimestre del 2021 se realizo un aumento al presupuesto quedando en</t>
    </r>
    <r>
      <rPr>
        <b/>
        <sz val="10"/>
        <color rgb="FF000099"/>
        <rFont val="Calibri"/>
        <family val="2"/>
      </rPr>
      <t xml:space="preserve"> $1'160,080.00 </t>
    </r>
    <r>
      <rPr>
        <sz val="10"/>
        <color rgb="FF000099"/>
        <rFont val="Calibri"/>
        <family val="2"/>
      </rPr>
      <t>el presupuesto modificado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</si>
</sst>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9"/>
      <name val="Calibri"/>
      <family val="2"/>
    </font>
    <font>
      <sz val="11"/>
      <color indexed="9"/>
      <name val="Futura Lt BT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Calibri"/>
      <family val="2"/>
    </font>
    <font>
      <sz val="12"/>
      <color indexed="62"/>
      <name val="Calibri"/>
      <family val="2"/>
    </font>
    <font>
      <b/>
      <i/>
      <sz val="12"/>
      <color indexed="62"/>
      <name val="Calibri"/>
      <family val="2"/>
    </font>
    <font>
      <b/>
      <i/>
      <sz val="12"/>
      <color rgb="FFFF0000"/>
      <name val="Calibri"/>
      <family val="2"/>
    </font>
    <font>
      <b/>
      <i/>
      <sz val="20"/>
      <color indexed="62"/>
      <name val="Calibri"/>
      <family val="2"/>
    </font>
    <font>
      <b/>
      <i/>
      <sz val="14"/>
      <color indexed="62"/>
      <name val="Calibri"/>
      <family val="2"/>
    </font>
    <font>
      <b/>
      <i/>
      <sz val="10"/>
      <color indexed="62"/>
      <name val="Calibri"/>
      <family val="2"/>
    </font>
    <font>
      <b/>
      <i/>
      <sz val="10"/>
      <color indexed="18"/>
      <name val="Calibri"/>
      <family val="2"/>
    </font>
    <font>
      <sz val="12"/>
      <color indexed="18"/>
      <name val="Calibri"/>
      <family val="2"/>
    </font>
    <font>
      <i/>
      <sz val="10"/>
      <color indexed="18"/>
      <name val="Calibri"/>
      <family val="2"/>
    </font>
    <font>
      <sz val="10"/>
      <color indexed="18"/>
      <name val="Calibri"/>
      <family val="2"/>
    </font>
    <font>
      <b/>
      <sz val="8"/>
      <color rgb="FF000099"/>
      <name val="Calibri"/>
      <family val="2"/>
    </font>
    <font>
      <i/>
      <sz val="10"/>
      <color rgb="FF000099"/>
      <name val="Calibri"/>
      <family val="2"/>
    </font>
    <font>
      <b/>
      <sz val="10"/>
      <color indexed="18"/>
      <name val="Calibri"/>
      <family val="2"/>
    </font>
    <font>
      <b/>
      <sz val="8"/>
      <color indexed="18"/>
      <name val="Calibri"/>
      <family val="2"/>
    </font>
    <font>
      <b/>
      <sz val="10"/>
      <color rgb="FF000099"/>
      <name val="Calibri"/>
      <family val="2"/>
    </font>
    <font>
      <b/>
      <sz val="10"/>
      <color indexed="62"/>
      <name val="Calibri"/>
      <family val="2"/>
    </font>
    <font>
      <sz val="10"/>
      <color indexed="62"/>
      <name val="Calibri"/>
      <family val="2"/>
    </font>
    <font>
      <sz val="10"/>
      <color rgb="FF00009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18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 style="thin">
        <color indexed="18"/>
      </right>
      <top style="thin">
        <color indexed="64"/>
      </top>
      <bottom/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/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18"/>
      </bottom>
      <diagonal/>
    </border>
    <border>
      <left/>
      <right style="medium">
        <color indexed="64"/>
      </right>
      <top/>
      <bottom style="medium">
        <color indexed="1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18"/>
      </bottom>
      <diagonal/>
    </border>
    <border>
      <left/>
      <right style="medium">
        <color indexed="64"/>
      </right>
      <top/>
      <bottom style="thin">
        <color indexed="18"/>
      </bottom>
      <diagonal/>
    </border>
    <border>
      <left style="medium">
        <color indexed="64"/>
      </left>
      <right/>
      <top style="thin">
        <color indexed="18"/>
      </top>
      <bottom/>
      <diagonal/>
    </border>
    <border>
      <left/>
      <right style="medium">
        <color indexed="64"/>
      </right>
      <top style="thin">
        <color indexed="18"/>
      </top>
      <bottom/>
      <diagonal/>
    </border>
    <border>
      <left style="medium">
        <color indexed="64"/>
      </left>
      <right/>
      <top style="thin">
        <color indexed="18"/>
      </top>
      <bottom style="thin">
        <color indexed="18"/>
      </bottom>
      <diagonal/>
    </border>
    <border>
      <left/>
      <right style="medium">
        <color indexed="64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18"/>
      </right>
      <top style="medium">
        <color indexed="18"/>
      </top>
      <bottom/>
      <diagonal/>
    </border>
    <border>
      <left style="medium">
        <color indexed="64"/>
      </left>
      <right style="medium">
        <color indexed="18"/>
      </right>
      <top/>
      <bottom/>
      <diagonal/>
    </border>
    <border>
      <left/>
      <right style="medium">
        <color indexed="64"/>
      </right>
      <top style="medium">
        <color indexed="18"/>
      </top>
      <bottom/>
      <diagonal/>
    </border>
    <border>
      <left/>
      <right style="medium">
        <color indexed="64"/>
      </right>
      <top style="medium">
        <color indexed="18"/>
      </top>
      <bottom style="medium">
        <color indexed="1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15" fillId="0" borderId="6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2" applyFont="1"/>
    <xf numFmtId="43" fontId="0" fillId="0" borderId="0" xfId="1" applyFont="1"/>
    <xf numFmtId="44" fontId="0" fillId="0" borderId="0" xfId="0" applyNumberFormat="1"/>
    <xf numFmtId="4" fontId="0" fillId="0" borderId="0" xfId="0" applyNumberFormat="1"/>
    <xf numFmtId="43" fontId="0" fillId="0" borderId="20" xfId="0" applyNumberFormat="1" applyBorder="1"/>
    <xf numFmtId="44" fontId="2" fillId="0" borderId="0" xfId="2" applyFont="1"/>
    <xf numFmtId="43" fontId="0" fillId="0" borderId="0" xfId="0" applyNumberFormat="1"/>
    <xf numFmtId="0" fontId="15" fillId="0" borderId="13" xfId="0" applyFont="1" applyBorder="1" applyAlignment="1">
      <alignment horizontal="center" vertical="top" wrapText="1"/>
    </xf>
    <xf numFmtId="9" fontId="21" fillId="0" borderId="18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top" wrapText="1"/>
    </xf>
    <xf numFmtId="10" fontId="19" fillId="0" borderId="18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35" xfId="0" applyFont="1" applyBorder="1" applyAlignment="1">
      <alignment horizontal="center" wrapText="1"/>
    </xf>
    <xf numFmtId="0" fontId="23" fillId="0" borderId="18" xfId="0" applyFont="1" applyBorder="1" applyAlignment="1">
      <alignment horizontal="center" vertical="center" wrapText="1"/>
    </xf>
    <xf numFmtId="9" fontId="21" fillId="0" borderId="32" xfId="0" applyNumberFormat="1" applyFont="1" applyBorder="1" applyAlignment="1">
      <alignment horizontal="center" vertical="center" wrapText="1"/>
    </xf>
    <xf numFmtId="9" fontId="21" fillId="0" borderId="34" xfId="0" applyNumberFormat="1" applyFont="1" applyBorder="1" applyAlignment="1">
      <alignment horizontal="center" vertical="center" wrapText="1"/>
    </xf>
    <xf numFmtId="9" fontId="21" fillId="0" borderId="37" xfId="0" applyNumberFormat="1" applyFont="1" applyBorder="1" applyAlignment="1">
      <alignment horizontal="center" vertical="center" wrapText="1"/>
    </xf>
    <xf numFmtId="9" fontId="21" fillId="0" borderId="49" xfId="0" applyNumberFormat="1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wrapText="1"/>
    </xf>
    <xf numFmtId="0" fontId="15" fillId="0" borderId="25" xfId="0" applyFont="1" applyBorder="1" applyAlignment="1">
      <alignment horizontal="center" vertical="top" wrapText="1"/>
    </xf>
    <xf numFmtId="9" fontId="21" fillId="0" borderId="25" xfId="0" applyNumberFormat="1" applyFont="1" applyBorder="1" applyAlignment="1">
      <alignment horizontal="center" vertical="center" wrapText="1"/>
    </xf>
    <xf numFmtId="8" fontId="0" fillId="0" borderId="0" xfId="0" applyNumberFormat="1"/>
    <xf numFmtId="10" fontId="21" fillId="0" borderId="16" xfId="0" applyNumberFormat="1" applyFont="1" applyBorder="1" applyAlignment="1">
      <alignment horizontal="center" vertical="center" wrapText="1"/>
    </xf>
    <xf numFmtId="10" fontId="18" fillId="0" borderId="13" xfId="3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7" xfId="0" applyFont="1" applyFill="1" applyBorder="1" applyAlignment="1">
      <alignment horizontal="center" vertical="top" wrapText="1"/>
    </xf>
    <xf numFmtId="0" fontId="6" fillId="3" borderId="38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6" fillId="3" borderId="40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left" vertical="top"/>
    </xf>
    <xf numFmtId="0" fontId="6" fillId="3" borderId="9" xfId="0" applyFont="1" applyFill="1" applyBorder="1" applyAlignment="1">
      <alignment horizontal="left" vertical="top"/>
    </xf>
    <xf numFmtId="0" fontId="6" fillId="3" borderId="39" xfId="0" applyFont="1" applyFill="1" applyBorder="1" applyAlignment="1">
      <alignment horizontal="left" vertical="top"/>
    </xf>
    <xf numFmtId="0" fontId="6" fillId="3" borderId="41" xfId="0" applyFont="1" applyFill="1" applyBorder="1" applyAlignment="1">
      <alignment horizontal="left" vertical="top"/>
    </xf>
    <xf numFmtId="8" fontId="6" fillId="0" borderId="32" xfId="0" applyNumberFormat="1" applyFont="1" applyBorder="1" applyAlignment="1">
      <alignment horizontal="center" vertical="center" wrapText="1"/>
    </xf>
    <xf numFmtId="8" fontId="6" fillId="0" borderId="33" xfId="0" applyNumberFormat="1" applyFont="1" applyBorder="1" applyAlignment="1">
      <alignment horizontal="center" vertical="center" wrapText="1"/>
    </xf>
    <xf numFmtId="8" fontId="6" fillId="0" borderId="34" xfId="0" applyNumberFormat="1" applyFont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6" fillId="2" borderId="43" xfId="0" applyFont="1" applyFill="1" applyBorder="1" applyAlignment="1">
      <alignment horizontal="center" vertical="top"/>
    </xf>
    <xf numFmtId="0" fontId="6" fillId="2" borderId="40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2" borderId="41" xfId="0" applyFont="1" applyFill="1" applyBorder="1" applyAlignment="1">
      <alignment horizontal="center" vertical="top"/>
    </xf>
    <xf numFmtId="0" fontId="9" fillId="3" borderId="44" xfId="0" applyFont="1" applyFill="1" applyBorder="1" applyAlignment="1">
      <alignment vertical="top" wrapText="1"/>
    </xf>
    <xf numFmtId="0" fontId="9" fillId="3" borderId="11" xfId="0" applyFont="1" applyFill="1" applyBorder="1" applyAlignment="1">
      <alignment vertical="top" wrapText="1"/>
    </xf>
    <xf numFmtId="0" fontId="9" fillId="3" borderId="45" xfId="0" applyFont="1" applyFill="1" applyBorder="1" applyAlignment="1">
      <alignment vertical="top" wrapText="1"/>
    </xf>
    <xf numFmtId="0" fontId="3" fillId="4" borderId="0" xfId="0" applyFont="1" applyFill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horizontal="center" vertical="top" wrapText="1"/>
    </xf>
    <xf numFmtId="0" fontId="14" fillId="3" borderId="37" xfId="0" applyFont="1" applyFill="1" applyBorder="1" applyAlignment="1">
      <alignment horizontal="center" vertical="top" wrapText="1"/>
    </xf>
    <xf numFmtId="0" fontId="17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8" fontId="6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8" fontId="6" fillId="0" borderId="15" xfId="0" applyNumberFormat="1" applyFont="1" applyBorder="1" applyAlignment="1">
      <alignment horizontal="center" vertical="center" wrapText="1"/>
    </xf>
    <xf numFmtId="8" fontId="6" fillId="0" borderId="2" xfId="0" applyNumberFormat="1" applyFont="1" applyBorder="1" applyAlignment="1">
      <alignment horizontal="center" vertical="center" wrapText="1"/>
    </xf>
    <xf numFmtId="8" fontId="6" fillId="0" borderId="4" xfId="0" applyNumberFormat="1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8" fontId="6" fillId="0" borderId="17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8" fontId="6" fillId="0" borderId="16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justify" vertical="top" wrapText="1"/>
    </xf>
    <xf numFmtId="0" fontId="25" fillId="0" borderId="22" xfId="0" applyFont="1" applyBorder="1" applyAlignment="1">
      <alignment horizontal="justify" vertical="top" wrapText="1"/>
    </xf>
    <xf numFmtId="0" fontId="25" fillId="0" borderId="23" xfId="0" applyFont="1" applyBorder="1" applyAlignment="1">
      <alignment horizontal="justify" vertical="top" wrapText="1"/>
    </xf>
    <xf numFmtId="0" fontId="25" fillId="0" borderId="26" xfId="0" applyFont="1" applyBorder="1" applyAlignment="1">
      <alignment horizontal="justify" vertical="top" wrapText="1"/>
    </xf>
    <xf numFmtId="0" fontId="25" fillId="0" borderId="27" xfId="0" applyFont="1" applyBorder="1" applyAlignment="1">
      <alignment horizontal="justify" vertical="top" wrapText="1"/>
    </xf>
    <xf numFmtId="0" fontId="25" fillId="0" borderId="28" xfId="0" applyFont="1" applyBorder="1" applyAlignment="1">
      <alignment horizontal="justify" vertical="top" wrapText="1"/>
    </xf>
    <xf numFmtId="8" fontId="6" fillId="0" borderId="3" xfId="0" applyNumberFormat="1" applyFont="1" applyBorder="1" applyAlignment="1">
      <alignment horizontal="center" vertical="center" wrapText="1"/>
    </xf>
    <xf numFmtId="8" fontId="24" fillId="0" borderId="29" xfId="0" applyNumberFormat="1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justify" vertical="top" wrapText="1"/>
    </xf>
    <xf numFmtId="0" fontId="25" fillId="0" borderId="30" xfId="0" applyFont="1" applyBorder="1" applyAlignment="1">
      <alignment horizontal="justify" vertical="top" wrapText="1"/>
    </xf>
    <xf numFmtId="0" fontId="25" fillId="0" borderId="31" xfId="0" applyFont="1" applyBorder="1" applyAlignment="1">
      <alignment horizontal="justify" vertical="top" wrapText="1"/>
    </xf>
    <xf numFmtId="0" fontId="25" fillId="0" borderId="29" xfId="0" applyFont="1" applyBorder="1" applyAlignment="1">
      <alignment horizontal="left" vertical="top" wrapText="1"/>
    </xf>
    <xf numFmtId="0" fontId="25" fillId="0" borderId="30" xfId="0" applyFont="1" applyBorder="1" applyAlignment="1">
      <alignment horizontal="left" vertical="top" wrapText="1"/>
    </xf>
    <xf numFmtId="0" fontId="25" fillId="0" borderId="31" xfId="0" applyFont="1" applyBorder="1" applyAlignment="1">
      <alignment horizontal="left" vertical="top" wrapText="1"/>
    </xf>
    <xf numFmtId="44" fontId="6" fillId="0" borderId="14" xfId="0" applyNumberFormat="1" applyFont="1" applyBorder="1" applyAlignment="1">
      <alignment horizontal="center" vertical="center" wrapText="1"/>
    </xf>
    <xf numFmtId="8" fontId="6" fillId="0" borderId="19" xfId="0" applyNumberFormat="1" applyFont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</xdr:row>
      <xdr:rowOff>0</xdr:rowOff>
    </xdr:from>
    <xdr:to>
      <xdr:col>5</xdr:col>
      <xdr:colOff>790575</xdr:colOff>
      <xdr:row>3</xdr:row>
      <xdr:rowOff>66675</xdr:rowOff>
    </xdr:to>
    <xdr:pic>
      <xdr:nvPicPr>
        <xdr:cNvPr id="2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57850" y="190500"/>
          <a:ext cx="1600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573253</xdr:colOff>
      <xdr:row>0</xdr:row>
      <xdr:rowOff>84328</xdr:rowOff>
    </xdr:from>
    <xdr:to>
      <xdr:col>0</xdr:col>
      <xdr:colOff>1191282</xdr:colOff>
      <xdr:row>3</xdr:row>
      <xdr:rowOff>123825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253" y="84328"/>
          <a:ext cx="618029" cy="610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A17" workbookViewId="0">
      <selection activeCell="D18" sqref="D18:D22"/>
    </sheetView>
  </sheetViews>
  <sheetFormatPr baseColWidth="10" defaultRowHeight="15"/>
  <cols>
    <col min="1" max="1" width="32.7109375" customWidth="1"/>
    <col min="2" max="2" width="14.5703125" customWidth="1"/>
    <col min="3" max="3" width="22.5703125" customWidth="1"/>
    <col min="4" max="4" width="18.7109375" bestFit="1" customWidth="1"/>
    <col min="5" max="5" width="14" bestFit="1" customWidth="1"/>
    <col min="6" max="6" width="14.7109375" bestFit="1" customWidth="1"/>
    <col min="7" max="7" width="11.7109375" bestFit="1" customWidth="1"/>
    <col min="10" max="10" width="11.85546875" bestFit="1" customWidth="1"/>
  </cols>
  <sheetData>
    <row r="1" spans="1:12">
      <c r="A1" s="36" t="s">
        <v>0</v>
      </c>
      <c r="B1" s="37"/>
      <c r="C1" s="37"/>
      <c r="D1" s="37"/>
      <c r="E1" s="37"/>
      <c r="F1" s="38"/>
    </row>
    <row r="2" spans="1:12">
      <c r="A2" s="39"/>
      <c r="B2" s="40"/>
      <c r="C2" s="40"/>
      <c r="D2" s="40"/>
      <c r="E2" s="40"/>
      <c r="F2" s="41"/>
    </row>
    <row r="3" spans="1:12" ht="15" customHeight="1">
      <c r="A3" s="39" t="s">
        <v>1</v>
      </c>
      <c r="B3" s="40"/>
      <c r="C3" s="40"/>
      <c r="D3" s="40"/>
      <c r="E3" s="40"/>
      <c r="F3" s="41"/>
    </row>
    <row r="4" spans="1:12" ht="15.75" thickBot="1">
      <c r="A4" s="42"/>
      <c r="B4" s="43"/>
      <c r="C4" s="43"/>
      <c r="D4" s="43"/>
      <c r="E4" s="43"/>
      <c r="F4" s="44"/>
    </row>
    <row r="5" spans="1:12" ht="18.75">
      <c r="A5" s="45" t="s">
        <v>37</v>
      </c>
      <c r="B5" s="46"/>
      <c r="C5" s="46"/>
      <c r="D5" s="46"/>
      <c r="E5" s="46"/>
      <c r="F5" s="47"/>
    </row>
    <row r="6" spans="1:12" ht="15.75" thickBot="1">
      <c r="A6" s="48"/>
      <c r="B6" s="49"/>
      <c r="C6" s="49"/>
      <c r="D6" s="49"/>
      <c r="E6" s="49"/>
      <c r="F6" s="50"/>
    </row>
    <row r="7" spans="1:12">
      <c r="A7" s="51" t="s">
        <v>2</v>
      </c>
      <c r="B7" s="52"/>
      <c r="C7" s="53"/>
      <c r="D7" s="52" t="s">
        <v>36</v>
      </c>
      <c r="E7" s="52"/>
      <c r="F7" s="57"/>
    </row>
    <row r="8" spans="1:12">
      <c r="A8" s="54"/>
      <c r="B8" s="55"/>
      <c r="C8" s="56"/>
      <c r="D8" s="55"/>
      <c r="E8" s="55"/>
      <c r="F8" s="58"/>
    </row>
    <row r="9" spans="1:12">
      <c r="A9" s="62" t="s">
        <v>3</v>
      </c>
      <c r="B9" s="63"/>
      <c r="C9" s="63"/>
      <c r="D9" s="63"/>
      <c r="E9" s="63"/>
      <c r="F9" s="64"/>
    </row>
    <row r="10" spans="1:12">
      <c r="A10" s="65"/>
      <c r="B10" s="66"/>
      <c r="C10" s="66"/>
      <c r="D10" s="66"/>
      <c r="E10" s="66"/>
      <c r="F10" s="67"/>
    </row>
    <row r="11" spans="1:12" ht="65.25" customHeight="1">
      <c r="A11" s="68" t="s">
        <v>4</v>
      </c>
      <c r="B11" s="69"/>
      <c r="C11" s="69"/>
      <c r="D11" s="69"/>
      <c r="E11" s="69"/>
      <c r="F11" s="70"/>
      <c r="H11" s="71" t="s">
        <v>5</v>
      </c>
      <c r="I11" s="71"/>
      <c r="J11" s="71"/>
      <c r="K11" s="71"/>
      <c r="L11" s="71"/>
    </row>
    <row r="12" spans="1:12" ht="33.75" customHeight="1" thickBot="1">
      <c r="A12" s="72" t="s">
        <v>6</v>
      </c>
      <c r="B12" s="73"/>
      <c r="C12" s="76" t="s">
        <v>7</v>
      </c>
      <c r="D12" s="77"/>
      <c r="E12" s="78"/>
      <c r="F12" s="79"/>
    </row>
    <row r="13" spans="1:12" ht="21.75" customHeight="1" thickBot="1">
      <c r="A13" s="74"/>
      <c r="B13" s="75"/>
      <c r="C13" s="1" t="s">
        <v>8</v>
      </c>
      <c r="D13" s="19" t="s">
        <v>9</v>
      </c>
      <c r="E13" s="21" t="s">
        <v>10</v>
      </c>
      <c r="F13" s="31" t="s">
        <v>11</v>
      </c>
    </row>
    <row r="14" spans="1:12" ht="33" customHeight="1">
      <c r="A14" s="80" t="s">
        <v>12</v>
      </c>
      <c r="B14" s="83">
        <v>290020</v>
      </c>
      <c r="C14" s="111">
        <f>B47</f>
        <v>71730.845000000001</v>
      </c>
      <c r="D14" s="85"/>
      <c r="E14" s="85"/>
      <c r="F14" s="59"/>
    </row>
    <row r="15" spans="1:12" ht="29.25" customHeight="1">
      <c r="A15" s="81"/>
      <c r="B15" s="84"/>
      <c r="C15" s="84"/>
      <c r="D15" s="86"/>
      <c r="E15" s="86"/>
      <c r="F15" s="60"/>
    </row>
    <row r="16" spans="1:12" ht="34.5" customHeight="1" thickBot="1">
      <c r="A16" s="81"/>
      <c r="B16" s="84"/>
      <c r="C16" s="84"/>
      <c r="D16" s="87"/>
      <c r="E16" s="87"/>
      <c r="F16" s="61"/>
    </row>
    <row r="17" spans="1:10" ht="27.75" customHeight="1" thickBot="1">
      <c r="A17" s="82"/>
      <c r="B17" s="2" t="s">
        <v>13</v>
      </c>
      <c r="C17" s="35">
        <v>0.25</v>
      </c>
      <c r="D17" s="35"/>
      <c r="E17" s="26"/>
      <c r="F17" s="32"/>
    </row>
    <row r="18" spans="1:10" ht="31.5" customHeight="1">
      <c r="A18" s="80" t="s">
        <v>14</v>
      </c>
      <c r="B18" s="89">
        <v>290020</v>
      </c>
      <c r="C18" s="83">
        <f>C14</f>
        <v>71730.845000000001</v>
      </c>
      <c r="D18" s="85"/>
      <c r="E18" s="85"/>
      <c r="F18" s="59"/>
    </row>
    <row r="19" spans="1:10" ht="31.5" customHeight="1">
      <c r="A19" s="88"/>
      <c r="B19" s="84"/>
      <c r="C19" s="89"/>
      <c r="D19" s="86"/>
      <c r="E19" s="86"/>
      <c r="F19" s="60"/>
    </row>
    <row r="20" spans="1:10" ht="31.5" customHeight="1">
      <c r="A20" s="88"/>
      <c r="B20" s="84"/>
      <c r="C20" s="89"/>
      <c r="D20" s="86"/>
      <c r="E20" s="86"/>
      <c r="F20" s="60"/>
    </row>
    <row r="21" spans="1:10" ht="31.5" customHeight="1">
      <c r="A21" s="88"/>
      <c r="B21" s="84"/>
      <c r="C21" s="89"/>
      <c r="D21" s="86"/>
      <c r="E21" s="86"/>
      <c r="F21" s="60"/>
    </row>
    <row r="22" spans="1:10" ht="31.5" customHeight="1" thickBot="1">
      <c r="A22" s="88"/>
      <c r="B22" s="90"/>
      <c r="C22" s="112"/>
      <c r="D22" s="87"/>
      <c r="E22" s="87"/>
      <c r="F22" s="61"/>
    </row>
    <row r="23" spans="1:10" ht="31.5" customHeight="1" thickBot="1">
      <c r="A23" s="88"/>
      <c r="B23" s="3" t="s">
        <v>13</v>
      </c>
      <c r="C23" s="34">
        <v>0.25</v>
      </c>
      <c r="D23" s="35"/>
      <c r="E23" s="27"/>
      <c r="F23" s="28"/>
    </row>
    <row r="24" spans="1:10" ht="27" customHeight="1">
      <c r="A24" s="91" t="s">
        <v>28</v>
      </c>
      <c r="B24" s="94">
        <v>290020</v>
      </c>
      <c r="C24" s="83">
        <f>C14</f>
        <v>71730.845000000001</v>
      </c>
      <c r="D24" s="85"/>
      <c r="E24" s="85"/>
      <c r="F24" s="59"/>
    </row>
    <row r="25" spans="1:10" ht="25.5" customHeight="1">
      <c r="A25" s="92"/>
      <c r="B25" s="95"/>
      <c r="C25" s="84"/>
      <c r="D25" s="86"/>
      <c r="E25" s="86"/>
      <c r="F25" s="60"/>
    </row>
    <row r="26" spans="1:10" ht="21.75" customHeight="1">
      <c r="A26" s="92"/>
      <c r="B26" s="95"/>
      <c r="C26" s="84"/>
      <c r="D26" s="86"/>
      <c r="E26" s="86"/>
      <c r="F26" s="60"/>
    </row>
    <row r="27" spans="1:10" ht="15.75" thickBot="1">
      <c r="A27" s="92"/>
      <c r="B27" s="95"/>
      <c r="C27" s="84"/>
      <c r="D27" s="86"/>
      <c r="E27" s="86"/>
      <c r="F27" s="60"/>
    </row>
    <row r="28" spans="1:10" ht="33.75" customHeight="1" thickBot="1">
      <c r="A28" s="93"/>
      <c r="B28" s="25" t="s">
        <v>13</v>
      </c>
      <c r="C28" s="34">
        <v>0.25</v>
      </c>
      <c r="D28" s="35"/>
      <c r="E28" s="20"/>
      <c r="F28" s="29"/>
    </row>
    <row r="29" spans="1:10" ht="27" customHeight="1">
      <c r="A29" s="91" t="s">
        <v>15</v>
      </c>
      <c r="B29" s="102">
        <v>290020</v>
      </c>
      <c r="C29" s="83">
        <f>C14</f>
        <v>71730.845000000001</v>
      </c>
      <c r="D29" s="85"/>
      <c r="E29" s="85"/>
      <c r="F29" s="59"/>
    </row>
    <row r="30" spans="1:10" ht="25.5" customHeight="1">
      <c r="A30" s="92"/>
      <c r="B30" s="95"/>
      <c r="C30" s="84"/>
      <c r="D30" s="86"/>
      <c r="E30" s="86"/>
      <c r="F30" s="60"/>
      <c r="J30">
        <f>1160080/4</f>
        <v>290020</v>
      </c>
    </row>
    <row r="31" spans="1:10" ht="21.75" customHeight="1">
      <c r="A31" s="92"/>
      <c r="B31" s="95"/>
      <c r="C31" s="84"/>
      <c r="D31" s="86"/>
      <c r="E31" s="86"/>
      <c r="F31" s="60"/>
    </row>
    <row r="32" spans="1:10" ht="15.75" thickBot="1">
      <c r="A32" s="92"/>
      <c r="B32" s="95"/>
      <c r="C32" s="84"/>
      <c r="D32" s="86"/>
      <c r="E32" s="86"/>
      <c r="F32" s="60"/>
    </row>
    <row r="33" spans="1:9" ht="23.25" thickBot="1">
      <c r="A33" s="93"/>
      <c r="B33" s="25" t="s">
        <v>13</v>
      </c>
      <c r="C33" s="34">
        <v>0.25</v>
      </c>
      <c r="D33" s="35"/>
      <c r="E33" s="20"/>
      <c r="F33" s="29"/>
    </row>
    <row r="34" spans="1:9" ht="47.25" customHeight="1" thickBot="1">
      <c r="A34" s="103" t="s">
        <v>40</v>
      </c>
      <c r="B34" s="104"/>
      <c r="C34" s="22"/>
      <c r="D34" s="23"/>
      <c r="E34" s="24"/>
      <c r="F34" s="30"/>
    </row>
    <row r="35" spans="1:9" ht="15.75" customHeight="1" thickBot="1">
      <c r="A35" s="108" t="s">
        <v>39</v>
      </c>
      <c r="B35" s="109"/>
      <c r="C35" s="110"/>
      <c r="D35" s="108" t="s">
        <v>38</v>
      </c>
      <c r="E35" s="109"/>
      <c r="F35" s="110"/>
      <c r="G35" s="4"/>
      <c r="H35" s="4"/>
      <c r="I35" s="4"/>
    </row>
    <row r="36" spans="1:9" ht="15.75" thickBot="1">
      <c r="A36" s="105" t="s">
        <v>16</v>
      </c>
      <c r="B36" s="106"/>
      <c r="C36" s="106"/>
      <c r="D36" s="106"/>
      <c r="E36" s="106"/>
      <c r="F36" s="107"/>
      <c r="G36" s="4"/>
      <c r="H36" s="4"/>
      <c r="I36" s="4"/>
    </row>
    <row r="37" spans="1:9" s="6" customFormat="1">
      <c r="A37" s="96" t="s">
        <v>35</v>
      </c>
      <c r="B37" s="97"/>
      <c r="C37" s="97"/>
      <c r="D37" s="97"/>
      <c r="E37" s="97"/>
      <c r="F37" s="98"/>
      <c r="G37" s="5"/>
      <c r="H37" s="5"/>
      <c r="I37" s="5"/>
    </row>
    <row r="38" spans="1:9" s="6" customFormat="1" ht="22.5" customHeight="1" thickBot="1">
      <c r="A38" s="99"/>
      <c r="B38" s="100"/>
      <c r="C38" s="100"/>
      <c r="D38" s="100"/>
      <c r="E38" s="100"/>
      <c r="F38" s="101"/>
    </row>
    <row r="39" spans="1:9" ht="21.75" customHeight="1"/>
    <row r="40" spans="1:9" ht="15.75" customHeight="1">
      <c r="E40" s="33"/>
      <c r="G40" s="33"/>
    </row>
    <row r="41" spans="1:9" ht="20.25" customHeight="1">
      <c r="E41" s="33"/>
      <c r="F41" s="33"/>
    </row>
    <row r="42" spans="1:9" ht="30" customHeight="1">
      <c r="A42" s="7" t="s">
        <v>17</v>
      </c>
      <c r="E42" s="33"/>
    </row>
    <row r="43" spans="1:9">
      <c r="A43" s="8" t="s">
        <v>31</v>
      </c>
      <c r="B43" s="9" t="s">
        <v>18</v>
      </c>
      <c r="C43" s="10" t="s">
        <v>24</v>
      </c>
      <c r="E43" s="33"/>
    </row>
    <row r="44" spans="1:9" ht="15.75" customHeight="1">
      <c r="A44" s="11" t="s">
        <v>20</v>
      </c>
      <c r="B44" s="12">
        <v>286923.38</v>
      </c>
      <c r="C44" s="15">
        <v>286923.38</v>
      </c>
      <c r="D44" s="14"/>
      <c r="E44" s="14"/>
    </row>
    <row r="45" spans="1:9">
      <c r="A45" s="11" t="s">
        <v>21</v>
      </c>
      <c r="B45" s="13">
        <v>0</v>
      </c>
      <c r="C45" s="15">
        <v>0</v>
      </c>
      <c r="D45" s="14"/>
      <c r="E45" s="14"/>
    </row>
    <row r="46" spans="1:9" ht="15.75" thickBot="1">
      <c r="A46" s="10" t="s">
        <v>22</v>
      </c>
      <c r="B46" s="16">
        <f>SUM(B44:B45)</f>
        <v>286923.38</v>
      </c>
    </row>
    <row r="47" spans="1:9" ht="15.75" thickTop="1">
      <c r="A47" s="10" t="s">
        <v>23</v>
      </c>
      <c r="B47" s="17">
        <f>B46/4</f>
        <v>71730.845000000001</v>
      </c>
    </row>
    <row r="48" spans="1:9" ht="20.25" customHeight="1">
      <c r="A48" s="8" t="s">
        <v>32</v>
      </c>
      <c r="B48" s="9" t="s">
        <v>18</v>
      </c>
      <c r="C48" s="10" t="s">
        <v>19</v>
      </c>
      <c r="D48" s="9" t="s">
        <v>26</v>
      </c>
    </row>
    <row r="49" spans="1:7">
      <c r="A49" s="11" t="s">
        <v>20</v>
      </c>
      <c r="B49" s="12">
        <f>+C49-D49</f>
        <v>-286923.38</v>
      </c>
      <c r="C49" s="15">
        <v>0</v>
      </c>
      <c r="D49" s="15">
        <f>+C44</f>
        <v>286923.38</v>
      </c>
      <c r="F49" s="15"/>
      <c r="G49" s="15"/>
    </row>
    <row r="50" spans="1:7" ht="15.75" customHeight="1">
      <c r="A50" s="11" t="s">
        <v>21</v>
      </c>
      <c r="B50" s="13">
        <f>+C50-D50</f>
        <v>0</v>
      </c>
      <c r="C50" s="15">
        <v>0</v>
      </c>
      <c r="D50" s="15">
        <f>+C45</f>
        <v>0</v>
      </c>
      <c r="F50" s="15"/>
      <c r="G50" s="15"/>
    </row>
    <row r="51" spans="1:7" ht="20.25" customHeight="1" thickBot="1">
      <c r="A51" s="10" t="s">
        <v>22</v>
      </c>
      <c r="B51" s="16">
        <f>SUM(B49:B50)</f>
        <v>-286923.38</v>
      </c>
      <c r="C51" s="18"/>
      <c r="F51" s="15"/>
      <c r="G51" s="15"/>
    </row>
    <row r="52" spans="1:7" ht="18.75" customHeight="1" thickTop="1">
      <c r="A52" s="10" t="s">
        <v>23</v>
      </c>
      <c r="B52" s="17">
        <f>B51/4</f>
        <v>-71730.845000000001</v>
      </c>
    </row>
    <row r="53" spans="1:7" ht="20.25" customHeight="1">
      <c r="A53" s="8" t="s">
        <v>33</v>
      </c>
      <c r="B53" s="9" t="s">
        <v>18</v>
      </c>
      <c r="C53" s="10" t="s">
        <v>25</v>
      </c>
      <c r="D53" s="9" t="s">
        <v>27</v>
      </c>
    </row>
    <row r="54" spans="1:7">
      <c r="A54" s="11" t="s">
        <v>20</v>
      </c>
      <c r="B54" s="18">
        <f>+C54-D54</f>
        <v>0</v>
      </c>
      <c r="C54" s="15">
        <v>0</v>
      </c>
      <c r="D54" s="15">
        <f>+C49</f>
        <v>0</v>
      </c>
    </row>
    <row r="55" spans="1:7" ht="15.75" customHeight="1">
      <c r="A55" s="11" t="s">
        <v>21</v>
      </c>
      <c r="B55" s="15">
        <f>+C55-D55</f>
        <v>0</v>
      </c>
      <c r="C55" s="15">
        <v>0</v>
      </c>
      <c r="D55" s="15">
        <f>+C50</f>
        <v>0</v>
      </c>
      <c r="E55" s="14"/>
    </row>
    <row r="56" spans="1:7" ht="15.75" customHeight="1" thickBot="1">
      <c r="A56" s="11"/>
      <c r="B56" s="16">
        <f>SUM(B54:B55)</f>
        <v>0</v>
      </c>
    </row>
    <row r="57" spans="1:7" ht="15.75" customHeight="1" thickTop="1">
      <c r="A57" s="10" t="s">
        <v>23</v>
      </c>
      <c r="B57" s="17">
        <f>B56/4</f>
        <v>0</v>
      </c>
    </row>
    <row r="58" spans="1:7" ht="20.25" customHeight="1">
      <c r="A58" s="8" t="s">
        <v>34</v>
      </c>
      <c r="B58" s="9" t="s">
        <v>18</v>
      </c>
      <c r="C58" s="10" t="s">
        <v>29</v>
      </c>
      <c r="D58" s="9" t="s">
        <v>30</v>
      </c>
    </row>
    <row r="59" spans="1:7">
      <c r="A59" s="11" t="s">
        <v>20</v>
      </c>
      <c r="B59" s="18">
        <f>+C59-D59</f>
        <v>0</v>
      </c>
      <c r="C59" s="15">
        <v>0</v>
      </c>
      <c r="D59" s="15">
        <f>+C54</f>
        <v>0</v>
      </c>
    </row>
    <row r="60" spans="1:7" ht="15.75" customHeight="1">
      <c r="A60" s="11" t="s">
        <v>21</v>
      </c>
      <c r="B60" s="15">
        <f>+C60-D60</f>
        <v>0</v>
      </c>
      <c r="C60" s="15">
        <v>0</v>
      </c>
      <c r="D60" s="15">
        <f>+C55</f>
        <v>0</v>
      </c>
      <c r="E60" s="14"/>
    </row>
    <row r="61" spans="1:7" ht="15.75" customHeight="1" thickBot="1">
      <c r="A61" s="11"/>
      <c r="B61" s="16">
        <f>SUM(B59:B60)</f>
        <v>0</v>
      </c>
    </row>
    <row r="62" spans="1:7" ht="15.75" customHeight="1" thickTop="1">
      <c r="A62" s="10" t="s">
        <v>23</v>
      </c>
      <c r="B62" s="17">
        <f>B61/4</f>
        <v>0</v>
      </c>
    </row>
    <row r="64" spans="1:7">
      <c r="B64" s="14"/>
    </row>
    <row r="65" spans="2:2">
      <c r="B65" s="18"/>
    </row>
    <row r="66" spans="2:2">
      <c r="B66" s="18"/>
    </row>
  </sheetData>
  <mergeCells count="40">
    <mergeCell ref="A37:F38"/>
    <mergeCell ref="A29:A33"/>
    <mergeCell ref="B29:B32"/>
    <mergeCell ref="C29:C32"/>
    <mergeCell ref="D29:D32"/>
    <mergeCell ref="E29:E32"/>
    <mergeCell ref="F29:F32"/>
    <mergeCell ref="A34:B34"/>
    <mergeCell ref="A36:F36"/>
    <mergeCell ref="A35:C35"/>
    <mergeCell ref="D35:F35"/>
    <mergeCell ref="F24:F27"/>
    <mergeCell ref="A18:A23"/>
    <mergeCell ref="B18:B22"/>
    <mergeCell ref="C18:C22"/>
    <mergeCell ref="D18:D22"/>
    <mergeCell ref="E18:E22"/>
    <mergeCell ref="F18:F22"/>
    <mergeCell ref="A24:A28"/>
    <mergeCell ref="B24:B27"/>
    <mergeCell ref="C24:C27"/>
    <mergeCell ref="D24:D27"/>
    <mergeCell ref="E24:E27"/>
    <mergeCell ref="F14:F16"/>
    <mergeCell ref="A9:F10"/>
    <mergeCell ref="A11:F11"/>
    <mergeCell ref="H11:L11"/>
    <mergeCell ref="A12:B13"/>
    <mergeCell ref="C12:F12"/>
    <mergeCell ref="A14:A17"/>
    <mergeCell ref="B14:B16"/>
    <mergeCell ref="C14:C16"/>
    <mergeCell ref="D14:D16"/>
    <mergeCell ref="E14:E16"/>
    <mergeCell ref="A1:F2"/>
    <mergeCell ref="A3:F4"/>
    <mergeCell ref="A5:F5"/>
    <mergeCell ref="A6:F6"/>
    <mergeCell ref="A7:C8"/>
    <mergeCell ref="D7:F8"/>
  </mergeCells>
  <printOptions horizontalCentered="1"/>
  <pageMargins left="0.19685039370078741" right="0.19685039370078741" top="0.39370078740157483" bottom="0.3937007874015748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 DE OPERACIÓN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Antonio Castelo Noriega</dc:creator>
  <cp:lastModifiedBy>Iveth Araceli Arreola Garcia</cp:lastModifiedBy>
  <cp:lastPrinted>2019-07-04T16:09:42Z</cp:lastPrinted>
  <dcterms:created xsi:type="dcterms:W3CDTF">2018-07-11T21:21:31Z</dcterms:created>
  <dcterms:modified xsi:type="dcterms:W3CDTF">2021-04-21T20:12:53Z</dcterms:modified>
</cp:coreProperties>
</file>